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<sst xmlns="http://schemas.openxmlformats.org/spreadsheetml/2006/main" count="47" uniqueCount="34">
  <si>
    <t>可以选长X宽X厚</t>
  </si>
  <si>
    <t>说明：</t>
  </si>
  <si>
    <t>长度是所有折弯加在一起的长度（比如A+B+C）</t>
  </si>
  <si>
    <t>或者直接输入重量KG</t>
  </si>
  <si>
    <t>宽度是所有折弯加在一起的长度（比如G+F+H）</t>
  </si>
  <si>
    <t>客户输入数据</t>
  </si>
  <si>
    <t>系数(可后台调整）</t>
  </si>
  <si>
    <t>（长X宽X厚）输出值</t>
  </si>
  <si>
    <t>重量输出值</t>
  </si>
  <si>
    <t>材质</t>
  </si>
  <si>
    <t>长</t>
  </si>
  <si>
    <t>宽</t>
  </si>
  <si>
    <t>厚</t>
  </si>
  <si>
    <t>重量（KG）</t>
  </si>
  <si>
    <t>密度</t>
  </si>
  <si>
    <t>镀镍/镀锡</t>
  </si>
  <si>
    <t>单价/含13%税</t>
  </si>
  <si>
    <t>紫铜T2</t>
  </si>
  <si>
    <t>镀镍</t>
  </si>
  <si>
    <t>镀锡</t>
  </si>
  <si>
    <t>黄铜H62</t>
  </si>
  <si>
    <t>铝板</t>
  </si>
  <si>
    <t>镀镍/锡</t>
  </si>
  <si>
    <t>酸洗</t>
  </si>
  <si>
    <t>磁力研磨</t>
  </si>
  <si>
    <t>系数算法</t>
  </si>
  <si>
    <t>160+8元/KG</t>
  </si>
  <si>
    <t>160+12元/KG</t>
  </si>
  <si>
    <t>黄铜 H62</t>
  </si>
  <si>
    <t>135+8元/KG</t>
  </si>
  <si>
    <t>135+12元/KG</t>
  </si>
  <si>
    <t>40+42=67</t>
  </si>
  <si>
    <t>40+8=48</t>
  </si>
  <si>
    <t>40+9=49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</si>
</sst>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13" fillId="7" borderId="11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8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176" fontId="0" fillId="4" borderId="6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177" fontId="0" fillId="0" borderId="6" xfId="0" applyNumberFormat="1" applyFill="1" applyBorder="1" applyAlignment="1">
      <alignment horizontal="center" vertical="center"/>
    </xf>
    <xf numFmtId="178" fontId="0" fillId="2" borderId="6" xfId="0" applyNumberFormat="1" applyFill="1" applyBorder="1" applyAlignment="1">
      <alignment horizontal="center" vertical="center"/>
    </xf>
    <xf numFmtId="178" fontId="0" fillId="4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8</xdr:row>
      <xdr:rowOff>0</xdr:rowOff>
    </xdr:from>
    <xdr:ext cx="9524" cy="9524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29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4" cy="9524"/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29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4" cy="9524"/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29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4" cy="9524"/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29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4" cy="9524"/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687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4" cy="9524"/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687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4" cy="9524"/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687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4" cy="9524"/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687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4" cy="9524"/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687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4" cy="9524"/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687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4" cy="9524"/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687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4" cy="9524"/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687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4" cy="9524"/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687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4" cy="9524"/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687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4" cy="9524"/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687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4" cy="9524"/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687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4" cy="9524"/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687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4" cy="9524"/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687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4" cy="9524"/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687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4" cy="9524"/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687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4" cy="9524"/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923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4" cy="9524"/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923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4" cy="9524"/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923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4" cy="9524"/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92325"/>
          <a:ext cx="8890" cy="88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</xdr:row>
      <xdr:rowOff>0</xdr:rowOff>
    </xdr:from>
    <xdr:ext cx="9524" cy="9524"/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6080" y="1812925"/>
          <a:ext cx="8890" cy="88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</xdr:row>
      <xdr:rowOff>0</xdr:rowOff>
    </xdr:from>
    <xdr:ext cx="9524" cy="9524"/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6080" y="1812925"/>
          <a:ext cx="8890" cy="88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</xdr:row>
      <xdr:rowOff>0</xdr:rowOff>
    </xdr:from>
    <xdr:ext cx="9524" cy="9524"/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6080" y="1812925"/>
          <a:ext cx="8890" cy="88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</xdr:row>
      <xdr:rowOff>0</xdr:rowOff>
    </xdr:from>
    <xdr:ext cx="9524" cy="9524"/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6080" y="18129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4" cy="9524"/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511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4" cy="9524"/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511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4" cy="9524"/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511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4" cy="9524"/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51125"/>
          <a:ext cx="8890" cy="88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</xdr:row>
      <xdr:rowOff>0</xdr:rowOff>
    </xdr:from>
    <xdr:ext cx="9524" cy="9524"/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6080" y="2651125"/>
          <a:ext cx="8890" cy="88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</xdr:row>
      <xdr:rowOff>0</xdr:rowOff>
    </xdr:from>
    <xdr:ext cx="9524" cy="9524"/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6080" y="2651125"/>
          <a:ext cx="8890" cy="88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</xdr:row>
      <xdr:rowOff>0</xdr:rowOff>
    </xdr:from>
    <xdr:ext cx="9524" cy="9524"/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6080" y="2651125"/>
          <a:ext cx="8890" cy="88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</xdr:row>
      <xdr:rowOff>0</xdr:rowOff>
    </xdr:from>
    <xdr:ext cx="9524" cy="9524"/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6080" y="26511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4" cy="9524"/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305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4" cy="9524"/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305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4" cy="9524"/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305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4" cy="9524"/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305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9524" cy="9524"/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099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9524" cy="9524"/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099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9524" cy="9524"/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099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9524" cy="9524"/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09925"/>
          <a:ext cx="8890" cy="88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</xdr:row>
      <xdr:rowOff>0</xdr:rowOff>
    </xdr:from>
    <xdr:ext cx="9524" cy="9524"/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6080" y="3209925"/>
          <a:ext cx="8890" cy="88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</xdr:row>
      <xdr:rowOff>0</xdr:rowOff>
    </xdr:from>
    <xdr:ext cx="9524" cy="9524"/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6080" y="3209925"/>
          <a:ext cx="8890" cy="88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</xdr:row>
      <xdr:rowOff>0</xdr:rowOff>
    </xdr:from>
    <xdr:ext cx="9524" cy="9524"/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6080" y="3209925"/>
          <a:ext cx="8890" cy="88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</xdr:row>
      <xdr:rowOff>0</xdr:rowOff>
    </xdr:from>
    <xdr:ext cx="9524" cy="9524"/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6080" y="32099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4" cy="9524"/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893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4" cy="9524"/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893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4" cy="9524"/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89325"/>
          <a:ext cx="8890" cy="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4" cy="9524"/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89325"/>
          <a:ext cx="8890" cy="88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</xdr:row>
      <xdr:rowOff>0</xdr:rowOff>
    </xdr:from>
    <xdr:ext cx="9524" cy="9524"/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6080" y="3489325"/>
          <a:ext cx="8890" cy="88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</xdr:row>
      <xdr:rowOff>0</xdr:rowOff>
    </xdr:from>
    <xdr:ext cx="9524" cy="9524"/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6080" y="3489325"/>
          <a:ext cx="8890" cy="88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</xdr:row>
      <xdr:rowOff>0</xdr:rowOff>
    </xdr:from>
    <xdr:ext cx="9524" cy="9524"/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6080" y="3489325"/>
          <a:ext cx="8890" cy="88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</xdr:row>
      <xdr:rowOff>0</xdr:rowOff>
    </xdr:from>
    <xdr:ext cx="9524" cy="9524"/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6080" y="3489325"/>
          <a:ext cx="8890" cy="88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zoomScale="115" zoomScaleNormal="115" workbookViewId="0">
      <selection activeCell="J7" sqref="J7"/>
    </sheetView>
  </sheetViews>
  <sheetFormatPr defaultColWidth="9" defaultRowHeight="13.5"/>
  <cols>
    <col min="1" max="1" width="14.125" customWidth="1"/>
    <col min="2" max="2" width="7.60833333333333" customWidth="1"/>
    <col min="3" max="3" width="8.04166666666667" customWidth="1"/>
    <col min="4" max="4" width="7.28333333333333" customWidth="1"/>
    <col min="5" max="5" width="11.3" customWidth="1"/>
    <col min="7" max="7" width="12.0583333333333" customWidth="1"/>
    <col min="8" max="8" width="16.3" customWidth="1"/>
    <col min="9" max="9" width="18.2583333333333" customWidth="1"/>
    <col min="10" max="10" width="19.3416666666667" customWidth="1"/>
  </cols>
  <sheetData>
    <row r="1" spans="1:10">
      <c r="B1" t="s">
        <v>0</v>
      </c>
      <c r="F1" s="1" t="s">
        <v>1</v>
      </c>
      <c r="G1" t="s">
        <v>2</v>
      </c>
    </row>
    <row r="2" spans="1:10">
      <c r="B2" t="s">
        <v>3</v>
      </c>
      <c r="G2" t="s">
        <v>4</v>
      </c>
    </row>
    <row r="4" ht="14.25" spans="1:10">
      <c r="A4" s="2"/>
      <c r="B4" s="2"/>
      <c r="C4" s="2"/>
      <c r="D4" s="2"/>
      <c r="E4" s="2"/>
      <c r="F4" s="3"/>
      <c r="G4" s="3"/>
      <c r="H4" s="3"/>
      <c r="I4" s="3"/>
      <c r="J4" s="2"/>
    </row>
    <row r="5" ht="23" customHeight="1" spans="1:10">
      <c r="A5" s="4" t="s">
        <v>5</v>
      </c>
      <c r="B5" s="5"/>
      <c r="C5" s="5"/>
      <c r="D5" s="5"/>
      <c r="E5" s="6"/>
      <c r="F5" s="7"/>
      <c r="G5" s="8" t="s">
        <v>5</v>
      </c>
      <c r="H5" s="7" t="s">
        <v>6</v>
      </c>
      <c r="I5" s="9" t="s">
        <v>7</v>
      </c>
      <c r="J5" s="10" t="s">
        <v>8</v>
      </c>
    </row>
    <row r="6" ht="21" customHeight="1" spans="1:10">
      <c r="A6" s="11" t="s">
        <v>9</v>
      </c>
      <c r="B6" s="11" t="s">
        <v>10</v>
      </c>
      <c r="C6" s="11" t="s">
        <v>11</v>
      </c>
      <c r="D6" s="11" t="s">
        <v>12</v>
      </c>
      <c r="E6" s="12" t="s">
        <v>13</v>
      </c>
      <c r="F6" s="13" t="s">
        <v>14</v>
      </c>
      <c r="G6" s="8" t="s">
        <v>15</v>
      </c>
      <c r="H6" s="13"/>
      <c r="I6" s="14" t="s">
        <v>16</v>
      </c>
      <c r="J6" s="15" t="s">
        <v>16</v>
      </c>
    </row>
    <row r="7" ht="22" customHeight="1" spans="1:10">
      <c r="A7" s="8" t="s">
        <v>17</v>
      </c>
      <c r="B7" s="8">
        <v>100</v>
      </c>
      <c r="C7" s="8">
        <v>90</v>
      </c>
      <c r="D7" s="8">
        <v>2</v>
      </c>
      <c r="E7" s="16">
        <v>0.089</v>
      </c>
      <c r="F7" s="17">
        <v>8.9</v>
      </c>
      <c r="G7" s="8" t="s">
        <v>18</v>
      </c>
      <c r="H7" s="18">
        <v>168</v>
      </c>
      <c r="I7" s="19">
        <f>B7*C7*D7*F7/1000000*H7</f>
        <v>26.9136</v>
      </c>
      <c r="J7" s="20">
        <f>E7*H7</f>
        <v>14.952</v>
      </c>
    </row>
    <row r="8" ht="22" customHeight="1" spans="1:10">
      <c r="A8" s="8"/>
      <c r="B8" s="8"/>
      <c r="C8" s="8"/>
      <c r="D8" s="8"/>
      <c r="E8" s="21"/>
      <c r="F8" s="22"/>
      <c r="G8" s="8" t="s">
        <v>19</v>
      </c>
      <c r="H8" s="18">
        <v>172</v>
      </c>
      <c r="I8" s="23"/>
      <c r="J8" s="16"/>
    </row>
    <row r="9" ht="22" customHeight="1" spans="1:10">
      <c r="A9" s="8"/>
      <c r="B9" s="8"/>
      <c r="C9" s="8"/>
      <c r="D9" s="8"/>
      <c r="E9" s="21"/>
      <c r="F9" s="22"/>
      <c r="G9" s="8"/>
      <c r="H9" s="22"/>
      <c r="I9" s="23"/>
      <c r="J9" s="16"/>
    </row>
    <row r="10" ht="22" customHeight="1" spans="1:10">
      <c r="A10" s="8" t="s">
        <v>20</v>
      </c>
      <c r="B10" s="8">
        <v>100</v>
      </c>
      <c r="C10" s="8">
        <v>50</v>
      </c>
      <c r="D10" s="8">
        <v>2</v>
      </c>
      <c r="E10" s="16">
        <f>B10*C10*D10*8.5/1000000</f>
        <v>0.085</v>
      </c>
      <c r="F10" s="17">
        <v>8.5</v>
      </c>
      <c r="G10" s="8" t="s">
        <v>18</v>
      </c>
      <c r="H10" s="18">
        <v>143</v>
      </c>
      <c r="I10" s="19">
        <f>B10*C10*D10*F10/1000000*H10</f>
        <v>12.155</v>
      </c>
      <c r="J10" s="20">
        <f>E10*H10</f>
        <v>12.155</v>
      </c>
    </row>
    <row r="11" ht="22" customHeight="1" spans="1:10">
      <c r="A11" s="8"/>
      <c r="B11" s="8"/>
      <c r="C11" s="8"/>
      <c r="D11" s="8"/>
      <c r="E11" s="21"/>
      <c r="F11" s="22"/>
      <c r="G11" s="8" t="s">
        <v>19</v>
      </c>
      <c r="H11" s="18">
        <v>144</v>
      </c>
      <c r="I11" s="23"/>
      <c r="J11" s="16"/>
    </row>
    <row r="12" ht="22" customHeight="1" spans="1:10">
      <c r="A12" s="8"/>
      <c r="B12" s="8"/>
      <c r="C12" s="8"/>
      <c r="D12" s="8"/>
      <c r="E12" s="21"/>
      <c r="F12" s="22"/>
      <c r="G12" s="8"/>
      <c r="H12" s="22"/>
      <c r="I12" s="23"/>
      <c r="J12" s="16"/>
    </row>
    <row r="13" ht="22" customHeight="1" spans="1:10">
      <c r="A13" s="8" t="s">
        <v>21</v>
      </c>
      <c r="B13" s="8">
        <v>100</v>
      </c>
      <c r="C13" s="8">
        <v>50</v>
      </c>
      <c r="D13" s="8">
        <v>2</v>
      </c>
      <c r="E13" s="16">
        <v>27.1</v>
      </c>
      <c r="F13" s="17">
        <v>2.75</v>
      </c>
      <c r="G13" s="8" t="s">
        <v>22</v>
      </c>
      <c r="H13" s="22">
        <v>67</v>
      </c>
      <c r="I13" s="19">
        <f>B13*C13*D13*F13/1000000*H13</f>
        <v>1.8425</v>
      </c>
      <c r="J13" s="20">
        <f>E13*H13/1000</f>
        <v>1.8157</v>
      </c>
    </row>
    <row r="14" customFormat="1" ht="22" customHeight="1" spans="1:10">
      <c r="A14" s="8"/>
      <c r="B14" s="8"/>
      <c r="C14" s="8"/>
      <c r="D14" s="8"/>
      <c r="E14" s="21"/>
      <c r="F14" s="22"/>
      <c r="G14" s="8" t="s">
        <v>23</v>
      </c>
      <c r="H14" s="22">
        <v>48</v>
      </c>
      <c r="I14" s="23"/>
      <c r="J14" s="16"/>
    </row>
    <row r="15" customFormat="1" ht="22" customHeight="1" spans="1:10">
      <c r="A15" s="8"/>
      <c r="B15" s="8"/>
      <c r="C15" s="8"/>
      <c r="D15" s="8"/>
      <c r="E15" s="21"/>
      <c r="F15" s="22"/>
      <c r="G15" s="8" t="s">
        <v>24</v>
      </c>
      <c r="H15" s="22"/>
      <c r="I15" s="23"/>
      <c r="J15" s="16"/>
    </row>
    <row r="17" spans="1:9">
      <c r="A17" s="24" t="s">
        <v>25</v>
      </c>
      <c r="B17" s="24"/>
      <c r="C17" s="24"/>
      <c r="D17" s="24"/>
      <c r="E17" s="24"/>
      <c r="F17" s="24"/>
      <c r="G17" s="24"/>
      <c r="H17" s="24"/>
      <c r="I17" s="24"/>
    </row>
    <row r="18" spans="1:9">
      <c r="A18" s="24" t="s">
        <v>17</v>
      </c>
      <c r="G18" t="s">
        <v>18</v>
      </c>
      <c r="H18" t="s">
        <v>26</v>
      </c>
      <c r="I18" s="24"/>
    </row>
    <row r="19" spans="1:9">
      <c r="A19" s="24"/>
      <c r="G19" t="s">
        <v>19</v>
      </c>
      <c r="H19" t="s">
        <v>27</v>
      </c>
      <c r="I19" s="24"/>
    </row>
    <row r="20" spans="1:9">
      <c r="A20" s="1"/>
    </row>
    <row r="21" spans="1:9">
      <c r="A21" s="24" t="s">
        <v>28</v>
      </c>
      <c r="G21" t="s">
        <v>18</v>
      </c>
      <c r="H21" t="s">
        <v>29</v>
      </c>
      <c r="I21" s="24"/>
    </row>
    <row r="22" spans="1:9">
      <c r="A22" s="24"/>
      <c r="G22" t="s">
        <v>19</v>
      </c>
      <c r="H22" t="s">
        <v>30</v>
      </c>
      <c r="I22" s="24"/>
    </row>
    <row r="24" spans="1:9">
      <c r="A24" s="24" t="s">
        <v>21</v>
      </c>
      <c r="G24" t="s">
        <v>15</v>
      </c>
      <c r="H24" t="s">
        <v>31</v>
      </c>
      <c r="I24" s="24"/>
    </row>
    <row r="25" spans="1:9">
      <c r="A25" s="24"/>
      <c r="G25" t="s">
        <v>23</v>
      </c>
      <c r="H25" t="s">
        <v>32</v>
      </c>
      <c r="I25" s="24"/>
    </row>
    <row r="26" spans="1:9">
      <c r="A26" s="24"/>
      <c r="G26" s="25" t="s">
        <v>24</v>
      </c>
      <c r="H26" t="s">
        <v>33</v>
      </c>
      <c r="I26" s="24"/>
    </row>
  </sheetData>
  <mergeCells count="9">
    <mergeCell ref="A4:J4"/>
    <mergeCell ref="A5:E5"/>
    <mergeCell ref="A17:I17"/>
    <mergeCell ref="A18:A19"/>
    <mergeCell ref="A21:A22"/>
    <mergeCell ref="A24:A26"/>
    <mergeCell ref="I18:I19"/>
    <mergeCell ref="I21:I22"/>
    <mergeCell ref="I24:I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ღ°路人ฅ ྀ</cp:lastModifiedBy>
  <dcterms:created xsi:type="dcterms:W3CDTF">2025-09-09T14:25:00Z</dcterms:created>
  <dcterms:modified xsi:type="dcterms:W3CDTF">2025-11-11T06:07:21Z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63FD8D5A0C05483DBBA02E612A5C193E_13</vt:lpwstr>
  </property>
  <property fmtid="{D5CDD505-2E9C-101B-9397-08002B2CF9AE}" pid="3" name="KSOProductBuildVer">
    <vt:lpwstr>2052-12.1.0.23542</vt:lpwstr>
  </property>
</Properties>
</file>